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Zentrales\01_Personalverwaltung\Löhner\Internet\T\2020\Neustrukturierung_Nachtragsmanagement_Hochbau\"/>
    </mc:Choice>
  </mc:AlternateContent>
  <bookViews>
    <workbookView xWindow="-1290" yWindow="7500" windowWidth="30750" windowHeight="6585"/>
  </bookViews>
  <sheets>
    <sheet name="Stand 19.02.2020" sheetId="1" r:id="rId1"/>
    <sheet name="Tabelle2" sheetId="2" r:id="rId2"/>
    <sheet name="Tabelle3" sheetId="3" r:id="rId3"/>
  </sheets>
  <definedNames>
    <definedName name="_xlnm._FilterDatabase" localSheetId="0" hidden="1">'Stand 19.02.2020'!$A$15:$Q$15</definedName>
  </definedNames>
  <calcPr calcId="162913"/>
</workbook>
</file>

<file path=xl/calcChain.xml><?xml version="1.0" encoding="utf-8"?>
<calcChain xmlns="http://schemas.openxmlformats.org/spreadsheetml/2006/main">
  <c r="J17" i="1" l="1"/>
  <c r="J26" i="1" l="1"/>
  <c r="L26" i="1" s="1"/>
  <c r="G26" i="1"/>
  <c r="N26" i="1" s="1"/>
  <c r="J25" i="1"/>
  <c r="L25" i="1" s="1"/>
  <c r="G25" i="1"/>
  <c r="K24" i="1"/>
  <c r="J24" i="1"/>
  <c r="L24" i="1" s="1"/>
  <c r="G24" i="1"/>
  <c r="J31" i="1"/>
  <c r="L31" i="1" s="1"/>
  <c r="G31" i="1"/>
  <c r="J30" i="1"/>
  <c r="K30" i="1" s="1"/>
  <c r="G30" i="1"/>
  <c r="N30" i="1" s="1"/>
  <c r="J29" i="1"/>
  <c r="L29" i="1" s="1"/>
  <c r="G29" i="1"/>
  <c r="J28" i="1"/>
  <c r="K28" i="1" s="1"/>
  <c r="G28" i="1"/>
  <c r="J27" i="1"/>
  <c r="K27" i="1" s="1"/>
  <c r="G27" i="1"/>
  <c r="N27" i="1" s="1"/>
  <c r="J23" i="1"/>
  <c r="L23" i="1" s="1"/>
  <c r="G23" i="1"/>
  <c r="K31" i="1" l="1"/>
  <c r="L28" i="1"/>
  <c r="M28" i="1" s="1"/>
  <c r="N29" i="1"/>
  <c r="L30" i="1"/>
  <c r="M30" i="1" s="1"/>
  <c r="N24" i="1"/>
  <c r="N25" i="1"/>
  <c r="K26" i="1"/>
  <c r="M26" i="1" s="1"/>
  <c r="M24" i="1"/>
  <c r="N23" i="1"/>
  <c r="N28" i="1"/>
  <c r="N31" i="1"/>
  <c r="K25" i="1"/>
  <c r="M25" i="1" s="1"/>
  <c r="M31" i="1"/>
  <c r="L27" i="1"/>
  <c r="M27" i="1" s="1"/>
  <c r="K29" i="1"/>
  <c r="M29" i="1" s="1"/>
  <c r="K23" i="1"/>
  <c r="M23" i="1" s="1"/>
  <c r="G32" i="1"/>
  <c r="G21" i="1"/>
  <c r="G20" i="1"/>
  <c r="J33" i="1" l="1"/>
  <c r="G33" i="1"/>
  <c r="J32" i="1"/>
  <c r="N32" i="1" s="1"/>
  <c r="J22" i="1"/>
  <c r="G22" i="1"/>
  <c r="J21" i="1"/>
  <c r="N21" i="1" s="1"/>
  <c r="N33" i="1" l="1"/>
  <c r="N22" i="1"/>
  <c r="L33" i="1"/>
  <c r="K33" i="1"/>
  <c r="M33" i="1" s="1"/>
  <c r="L32" i="1"/>
  <c r="K32" i="1"/>
  <c r="L22" i="1"/>
  <c r="K22" i="1"/>
  <c r="M22" i="1" s="1"/>
  <c r="L21" i="1"/>
  <c r="K21" i="1"/>
  <c r="G17" i="1"/>
  <c r="N17" i="1" s="1"/>
  <c r="G18" i="1"/>
  <c r="G19" i="1"/>
  <c r="J19" i="1"/>
  <c r="N19" i="1" l="1"/>
  <c r="G34" i="1"/>
  <c r="M21" i="1"/>
  <c r="M32" i="1"/>
  <c r="J20" i="1"/>
  <c r="J18" i="1"/>
  <c r="N18" i="1" s="1"/>
  <c r="L19" i="1"/>
  <c r="K19" i="1"/>
  <c r="L17" i="1"/>
  <c r="K17" i="1"/>
  <c r="K20" i="1" l="1"/>
  <c r="N20" i="1"/>
  <c r="N34" i="1" s="1"/>
  <c r="K18" i="1"/>
  <c r="J34" i="1"/>
  <c r="L18" i="1"/>
  <c r="L20" i="1"/>
  <c r="M20" i="1" s="1"/>
  <c r="M17" i="1"/>
  <c r="M19" i="1"/>
  <c r="M18" i="1" l="1"/>
  <c r="M35" i="1" s="1"/>
  <c r="M34" i="1" l="1"/>
</calcChain>
</file>

<file path=xl/sharedStrings.xml><?xml version="1.0" encoding="utf-8"?>
<sst xmlns="http://schemas.openxmlformats.org/spreadsheetml/2006/main" count="41" uniqueCount="41">
  <si>
    <t>Baumaßnahme</t>
  </si>
  <si>
    <t>Leistung</t>
  </si>
  <si>
    <t>Auftragnehmer</t>
  </si>
  <si>
    <t>Auftragsnummer</t>
  </si>
  <si>
    <t>Auftragsdatum</t>
  </si>
  <si>
    <t>Pos. aus 
LV</t>
  </si>
  <si>
    <t>Pos. des NA</t>
  </si>
  <si>
    <t>Menge</t>
  </si>
  <si>
    <t xml:space="preserve">Einheit </t>
  </si>
  <si>
    <t>EP 
gefordert</t>
  </si>
  <si>
    <t>GP
gefordert</t>
  </si>
  <si>
    <t>Menge 
geprüft</t>
  </si>
  <si>
    <t>EP
geprüft</t>
  </si>
  <si>
    <t>GP
geprüft</t>
  </si>
  <si>
    <t>Nachlass</t>
  </si>
  <si>
    <t>Differenz 
gefordert / 
geprüft</t>
  </si>
  <si>
    <t xml:space="preserve">Auftrag </t>
  </si>
  <si>
    <t>Forderungen des Auftragnehmers</t>
  </si>
  <si>
    <t>Prüfergebnis (Netto)</t>
  </si>
  <si>
    <t>Ergebnis (Brutto)</t>
  </si>
  <si>
    <t xml:space="preserve"> </t>
  </si>
  <si>
    <t>MwSt
%</t>
  </si>
  <si>
    <t>Stück</t>
  </si>
  <si>
    <t>Std</t>
  </si>
  <si>
    <t>kg</t>
  </si>
  <si>
    <t>t</t>
  </si>
  <si>
    <t>ltr</t>
  </si>
  <si>
    <t>m</t>
  </si>
  <si>
    <t>m2</t>
  </si>
  <si>
    <t>m3</t>
  </si>
  <si>
    <t>Gesamtänderungssumme</t>
  </si>
  <si>
    <t xml:space="preserve">NA 1 </t>
  </si>
  <si>
    <t xml:space="preserve">Gesamtergebnis </t>
  </si>
  <si>
    <t>Typ nach VOB/B</t>
  </si>
  <si>
    <t>Nachtrags-
nummer</t>
  </si>
  <si>
    <t>Auftragssumme
(Brutto)
incl. 
Nachträge</t>
  </si>
  <si>
    <t xml:space="preserve"> _____  Vergütungszuordnung und -berechnung vom   ______________   zum Nachtragsangebot Nr.  _____  </t>
  </si>
  <si>
    <t>§ 2 (5)</t>
  </si>
  <si>
    <t>§ 2 (6)</t>
  </si>
  <si>
    <t>entfällt</t>
  </si>
  <si>
    <t xml:space="preserve">§ 2 (10)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</si>
</sst>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8"/>
      <name val="Arial"/>
      <family val="2"/>
    </font>
    <font>
      <b/>
      <sz val="8"/>
      <color rgb="FFFF0000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 diagonalDown="1"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 diagonalUp="1" diagonalDown="1"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thin">
        <color auto="1"/>
      </diagonal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hair">
        <color auto="1"/>
      </bottom>
      <diagonal/>
    </border>
    <border>
      <left/>
      <right/>
      <top style="thin">
        <color theme="0" tint="-0.24994659260841701"/>
      </top>
      <bottom style="hair">
        <color auto="1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theme="0" tint="-0.24994659260841701"/>
      </right>
      <top/>
      <bottom style="medium">
        <color auto="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hair">
        <color auto="1"/>
      </bottom>
      <diagonal/>
    </border>
    <border>
      <left style="thin">
        <color theme="0" tint="-0.24994659260841701"/>
      </left>
      <right/>
      <top style="hair">
        <color auto="1"/>
      </top>
      <bottom style="thin">
        <color theme="0" tint="-0.24994659260841701"/>
      </bottom>
      <diagonal/>
    </border>
    <border>
      <left/>
      <right/>
      <top style="hair">
        <color auto="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/>
    <xf numFmtId="0" fontId="0" fillId="0" borderId="0" xfId="0"/>
    <xf numFmtId="0" fontId="0" fillId="0" borderId="0" xfId="0"/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vertical="center"/>
      <protection locked="0"/>
    </xf>
    <xf numFmtId="0" fontId="1" fillId="0" borderId="18" xfId="0" applyFont="1" applyBorder="1" applyAlignment="1" applyProtection="1">
      <alignment vertical="center"/>
      <protection locked="0"/>
    </xf>
    <xf numFmtId="0" fontId="1" fillId="0" borderId="17" xfId="0" applyFont="1" applyBorder="1" applyAlignment="1" applyProtection="1">
      <alignment vertical="center"/>
      <protection locked="0"/>
    </xf>
    <xf numFmtId="0" fontId="1" fillId="0" borderId="42" xfId="0" quotePrefix="1" applyFont="1" applyBorder="1" applyAlignment="1" applyProtection="1">
      <alignment horizontal="center" vertical="center"/>
      <protection locked="0"/>
    </xf>
    <xf numFmtId="4" fontId="1" fillId="0" borderId="4" xfId="0" applyNumberFormat="1" applyFont="1" applyBorder="1" applyAlignment="1" applyProtection="1">
      <alignment vertical="center"/>
      <protection locked="0"/>
    </xf>
    <xf numFmtId="4" fontId="1" fillId="0" borderId="4" xfId="0" applyNumberFormat="1" applyFont="1" applyBorder="1" applyAlignment="1" applyProtection="1">
      <alignment horizontal="right" vertical="center"/>
      <protection locked="0"/>
    </xf>
    <xf numFmtId="4" fontId="1" fillId="0" borderId="5" xfId="0" applyNumberFormat="1" applyFont="1" applyBorder="1" applyAlignment="1" applyProtection="1">
      <alignment horizontal="right" vertical="center"/>
      <protection locked="0"/>
    </xf>
    <xf numFmtId="4" fontId="1" fillId="0" borderId="9" xfId="0" applyNumberFormat="1" applyFont="1" applyBorder="1" applyAlignment="1" applyProtection="1">
      <alignment horizontal="right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4" fontId="4" fillId="2" borderId="5" xfId="0" applyNumberFormat="1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3" borderId="10" xfId="0" applyFont="1" applyFill="1" applyBorder="1" applyProtection="1">
      <protection locked="0"/>
    </xf>
    <xf numFmtId="4" fontId="4" fillId="3" borderId="8" xfId="0" applyNumberFormat="1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10" fontId="1" fillId="0" borderId="9" xfId="0" applyNumberFormat="1" applyFont="1" applyBorder="1" applyAlignment="1" applyProtection="1">
      <alignment vertical="center"/>
    </xf>
    <xf numFmtId="10" fontId="1" fillId="0" borderId="4" xfId="0" applyNumberFormat="1" applyFont="1" applyBorder="1" applyAlignment="1" applyProtection="1">
      <alignment vertical="center"/>
    </xf>
    <xf numFmtId="4" fontId="1" fillId="0" borderId="5" xfId="0" applyNumberFormat="1" applyFont="1" applyBorder="1" applyAlignment="1" applyProtection="1">
      <alignment horizontal="right" vertical="center"/>
    </xf>
    <xf numFmtId="0" fontId="1" fillId="2" borderId="9" xfId="0" applyFont="1" applyFill="1" applyBorder="1" applyProtection="1"/>
    <xf numFmtId="0" fontId="1" fillId="2" borderId="4" xfId="0" applyFont="1" applyFill="1" applyBorder="1" applyProtection="1"/>
    <xf numFmtId="4" fontId="4" fillId="2" borderId="5" xfId="0" applyNumberFormat="1" applyFont="1" applyFill="1" applyBorder="1" applyProtection="1"/>
    <xf numFmtId="0" fontId="1" fillId="3" borderId="10" xfId="0" applyFont="1" applyFill="1" applyBorder="1" applyProtection="1"/>
    <xf numFmtId="0" fontId="1" fillId="3" borderId="7" xfId="0" applyFont="1" applyFill="1" applyBorder="1" applyProtection="1"/>
    <xf numFmtId="4" fontId="4" fillId="3" borderId="8" xfId="0" applyNumberFormat="1" applyFont="1" applyFill="1" applyBorder="1" applyProtection="1"/>
    <xf numFmtId="4" fontId="1" fillId="0" borderId="9" xfId="0" applyNumberFormat="1" applyFont="1" applyFill="1" applyBorder="1" applyAlignment="1" applyProtection="1">
      <alignment horizontal="right" vertical="center"/>
      <protection locked="0"/>
    </xf>
    <xf numFmtId="4" fontId="1" fillId="0" borderId="4" xfId="0" applyNumberFormat="1" applyFont="1" applyFill="1" applyBorder="1" applyAlignment="1" applyProtection="1">
      <alignment horizontal="right" vertical="center"/>
      <protection locked="0"/>
    </xf>
    <xf numFmtId="4" fontId="1" fillId="0" borderId="5" xfId="0" applyNumberFormat="1" applyFont="1" applyFill="1" applyBorder="1" applyAlignment="1" applyProtection="1">
      <alignment horizontal="right" vertical="center"/>
      <protection locked="0"/>
    </xf>
    <xf numFmtId="4" fontId="1" fillId="0" borderId="4" xfId="0" applyNumberFormat="1" applyFont="1" applyFill="1" applyBorder="1" applyAlignment="1" applyProtection="1">
      <alignment vertical="center"/>
      <protection locked="0"/>
    </xf>
    <xf numFmtId="10" fontId="1" fillId="0" borderId="9" xfId="0" applyNumberFormat="1" applyFont="1" applyFill="1" applyBorder="1" applyAlignment="1" applyProtection="1">
      <alignment vertical="center"/>
    </xf>
    <xf numFmtId="10" fontId="1" fillId="0" borderId="4" xfId="0" applyNumberFormat="1" applyFont="1" applyFill="1" applyBorder="1" applyAlignment="1" applyProtection="1">
      <alignment vertical="center"/>
    </xf>
    <xf numFmtId="4" fontId="1" fillId="0" borderId="5" xfId="0" applyNumberFormat="1" applyFont="1" applyFill="1" applyBorder="1" applyAlignment="1" applyProtection="1">
      <alignment horizontal="right" vertical="center"/>
    </xf>
    <xf numFmtId="4" fontId="6" fillId="0" borderId="38" xfId="0" applyNumberFormat="1" applyFont="1" applyFill="1" applyBorder="1" applyAlignment="1" applyProtection="1">
      <alignment horizontal="right" vertical="center"/>
    </xf>
    <xf numFmtId="0" fontId="0" fillId="3" borderId="7" xfId="0" applyFill="1" applyBorder="1"/>
    <xf numFmtId="4" fontId="7" fillId="2" borderId="9" xfId="0" applyNumberFormat="1" applyFont="1" applyFill="1" applyBorder="1" applyProtection="1"/>
    <xf numFmtId="0" fontId="4" fillId="3" borderId="19" xfId="0" applyFont="1" applyFill="1" applyBorder="1" applyAlignment="1" applyProtection="1">
      <alignment horizontal="left"/>
      <protection locked="0"/>
    </xf>
    <xf numFmtId="0" fontId="4" fillId="3" borderId="20" xfId="0" applyFont="1" applyFill="1" applyBorder="1" applyAlignment="1" applyProtection="1">
      <alignment horizontal="left"/>
      <protection locked="0"/>
    </xf>
    <xf numFmtId="0" fontId="4" fillId="3" borderId="10" xfId="0" applyFont="1" applyFill="1" applyBorder="1" applyAlignment="1" applyProtection="1">
      <alignment horizontal="left"/>
      <protection locked="0"/>
    </xf>
    <xf numFmtId="49" fontId="1" fillId="0" borderId="4" xfId="0" applyNumberFormat="1" applyFont="1" applyBorder="1" applyAlignment="1" applyProtection="1">
      <alignment vertical="center"/>
      <protection locked="0"/>
    </xf>
    <xf numFmtId="49" fontId="1" fillId="0" borderId="4" xfId="0" applyNumberFormat="1" applyFont="1" applyFill="1" applyBorder="1" applyAlignment="1" applyProtection="1">
      <alignment vertical="center"/>
      <protection locked="0"/>
    </xf>
    <xf numFmtId="4" fontId="9" fillId="3" borderId="10" xfId="0" applyNumberFormat="1" applyFont="1" applyFill="1" applyBorder="1" applyProtection="1"/>
    <xf numFmtId="49" fontId="1" fillId="0" borderId="4" xfId="0" applyNumberFormat="1" applyFont="1" applyFill="1" applyBorder="1" applyAlignment="1" applyProtection="1">
      <alignment horizontal="center" vertical="center"/>
      <protection locked="0"/>
    </xf>
    <xf numFmtId="49" fontId="1" fillId="0" borderId="4" xfId="0" applyNumberFormat="1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vertical="center"/>
      <protection locked="0"/>
    </xf>
    <xf numFmtId="10" fontId="4" fillId="0" borderId="47" xfId="0" applyNumberFormat="1" applyFont="1" applyBorder="1" applyAlignment="1" applyProtection="1">
      <alignment horizontal="right" vertical="center"/>
      <protection locked="0"/>
    </xf>
    <xf numFmtId="10" fontId="4" fillId="0" borderId="42" xfId="0" applyNumberFormat="1" applyFont="1" applyBorder="1" applyAlignment="1" applyProtection="1">
      <alignment horizontal="right" vertical="center"/>
      <protection locked="0"/>
    </xf>
    <xf numFmtId="49" fontId="0" fillId="0" borderId="0" xfId="0" applyNumberFormat="1" applyBorder="1"/>
    <xf numFmtId="0" fontId="0" fillId="0" borderId="0" xfId="0" applyBorder="1"/>
    <xf numFmtId="0" fontId="0" fillId="0" borderId="48" xfId="0" applyBorder="1"/>
    <xf numFmtId="0" fontId="2" fillId="0" borderId="0" xfId="0" applyFont="1" applyBorder="1" applyAlignment="1" applyProtection="1">
      <alignment vertical="top"/>
      <protection locked="0"/>
    </xf>
    <xf numFmtId="4" fontId="4" fillId="4" borderId="41" xfId="0" applyNumberFormat="1" applyFont="1" applyFill="1" applyBorder="1" applyAlignment="1" applyProtection="1">
      <alignment horizontal="right" vertical="center"/>
      <protection locked="0"/>
    </xf>
    <xf numFmtId="0" fontId="1" fillId="4" borderId="3" xfId="0" applyFont="1" applyFill="1" applyBorder="1" applyAlignment="1" applyProtection="1">
      <alignment vertical="center"/>
      <protection locked="0"/>
    </xf>
    <xf numFmtId="0" fontId="0" fillId="0" borderId="0" xfId="0" applyBorder="1" applyAlignment="1" applyProtection="1">
      <protection locked="0"/>
    </xf>
    <xf numFmtId="0" fontId="10" fillId="0" borderId="0" xfId="0" applyFont="1" applyBorder="1" applyAlignment="1" applyProtection="1">
      <protection locked="0"/>
    </xf>
    <xf numFmtId="0" fontId="1" fillId="0" borderId="11" xfId="0" quotePrefix="1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left" vertical="center"/>
      <protection locked="0"/>
    </xf>
    <xf numFmtId="0" fontId="0" fillId="3" borderId="13" xfId="0" applyFill="1" applyBorder="1" applyAlignment="1">
      <alignment horizontal="left"/>
    </xf>
    <xf numFmtId="0" fontId="1" fillId="2" borderId="12" xfId="0" applyFont="1" applyFill="1" applyBorder="1" applyAlignment="1" applyProtection="1">
      <alignment horizontal="left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0" fontId="0" fillId="3" borderId="7" xfId="0" applyFill="1" applyBorder="1" applyAlignment="1">
      <alignment horizontal="left"/>
    </xf>
    <xf numFmtId="0" fontId="1" fillId="2" borderId="4" xfId="0" applyFont="1" applyFill="1" applyBorder="1" applyAlignment="1" applyProtection="1">
      <alignment horizontal="left"/>
      <protection locked="0"/>
    </xf>
    <xf numFmtId="0" fontId="4" fillId="2" borderId="21" xfId="0" applyFont="1" applyFill="1" applyBorder="1" applyProtection="1">
      <protection locked="0"/>
    </xf>
    <xf numFmtId="0" fontId="4" fillId="2" borderId="22" xfId="0" applyFont="1" applyFill="1" applyBorder="1" applyProtection="1">
      <protection locked="0"/>
    </xf>
    <xf numFmtId="0" fontId="4" fillId="2" borderId="9" xfId="0" applyFont="1" applyFill="1" applyBorder="1" applyProtection="1">
      <protection locked="0"/>
    </xf>
    <xf numFmtId="0" fontId="8" fillId="0" borderId="25" xfId="0" applyFont="1" applyBorder="1" applyAlignment="1" applyProtection="1">
      <alignment horizontal="left" vertical="top"/>
      <protection locked="0"/>
    </xf>
    <xf numFmtId="0" fontId="8" fillId="0" borderId="26" xfId="0" applyFont="1" applyBorder="1" applyAlignment="1" applyProtection="1">
      <alignment horizontal="left" vertical="top"/>
      <protection locked="0"/>
    </xf>
    <xf numFmtId="0" fontId="8" fillId="0" borderId="36" xfId="0" applyFont="1" applyBorder="1" applyAlignment="1" applyProtection="1">
      <alignment horizontal="left" vertical="top"/>
      <protection locked="0"/>
    </xf>
    <xf numFmtId="0" fontId="8" fillId="0" borderId="37" xfId="0" applyFont="1" applyBorder="1" applyAlignment="1" applyProtection="1">
      <alignment horizontal="left" vertical="top"/>
      <protection locked="0"/>
    </xf>
    <xf numFmtId="14" fontId="8" fillId="0" borderId="25" xfId="0" applyNumberFormat="1" applyFont="1" applyBorder="1" applyAlignment="1" applyProtection="1">
      <alignment horizontal="left" vertical="top"/>
      <protection locked="0"/>
    </xf>
    <xf numFmtId="0" fontId="8" fillId="0" borderId="1" xfId="0" applyFont="1" applyBorder="1" applyAlignment="1" applyProtection="1">
      <alignment horizontal="left" vertical="top"/>
      <protection locked="0"/>
    </xf>
    <xf numFmtId="0" fontId="8" fillId="0" borderId="30" xfId="0" applyFont="1" applyBorder="1" applyAlignment="1" applyProtection="1">
      <alignment horizontal="left" vertical="top"/>
      <protection locked="0"/>
    </xf>
    <xf numFmtId="0" fontId="1" fillId="0" borderId="14" xfId="0" applyFont="1" applyBorder="1" applyAlignment="1" applyProtection="1">
      <alignment horizontal="center"/>
      <protection locked="0"/>
    </xf>
    <xf numFmtId="0" fontId="1" fillId="0" borderId="15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3" fillId="0" borderId="31" xfId="0" applyFont="1" applyBorder="1" applyAlignment="1" applyProtection="1">
      <alignment vertical="top"/>
      <protection locked="0"/>
    </xf>
    <xf numFmtId="0" fontId="3" fillId="0" borderId="32" xfId="0" applyFont="1" applyBorder="1" applyAlignment="1" applyProtection="1">
      <alignment vertical="top"/>
      <protection locked="0"/>
    </xf>
    <xf numFmtId="0" fontId="3" fillId="0" borderId="33" xfId="0" applyFont="1" applyBorder="1" applyAlignment="1" applyProtection="1">
      <alignment vertical="top"/>
      <protection locked="0"/>
    </xf>
    <xf numFmtId="0" fontId="3" fillId="0" borderId="2" xfId="0" applyFont="1" applyBorder="1" applyAlignment="1" applyProtection="1">
      <alignment vertical="top"/>
      <protection locked="0"/>
    </xf>
    <xf numFmtId="0" fontId="3" fillId="0" borderId="34" xfId="0" applyFont="1" applyBorder="1" applyAlignment="1" applyProtection="1">
      <alignment vertical="top"/>
      <protection locked="0"/>
    </xf>
    <xf numFmtId="0" fontId="3" fillId="0" borderId="35" xfId="0" applyFont="1" applyBorder="1" applyAlignment="1" applyProtection="1">
      <alignment vertical="top"/>
      <protection locked="0"/>
    </xf>
    <xf numFmtId="0" fontId="3" fillId="0" borderId="23" xfId="0" applyFont="1" applyBorder="1" applyAlignment="1" applyProtection="1">
      <alignment vertical="top"/>
      <protection locked="0"/>
    </xf>
    <xf numFmtId="0" fontId="3" fillId="0" borderId="24" xfId="0" applyFont="1" applyBorder="1" applyAlignment="1" applyProtection="1">
      <alignment vertical="top"/>
      <protection locked="0"/>
    </xf>
    <xf numFmtId="0" fontId="3" fillId="0" borderId="28" xfId="0" applyFont="1" applyBorder="1" applyAlignment="1" applyProtection="1">
      <alignment vertical="top"/>
      <protection locked="0"/>
    </xf>
    <xf numFmtId="0" fontId="3" fillId="0" borderId="29" xfId="0" applyFont="1" applyBorder="1" applyAlignment="1" applyProtection="1">
      <alignment vertical="top"/>
      <protection locked="0"/>
    </xf>
    <xf numFmtId="0" fontId="8" fillId="0" borderId="0" xfId="0" applyFont="1" applyBorder="1" applyAlignment="1" applyProtection="1">
      <alignment horizontal="left" vertical="top"/>
      <protection locked="0"/>
    </xf>
    <xf numFmtId="0" fontId="8" fillId="0" borderId="27" xfId="0" applyFont="1" applyBorder="1" applyAlignment="1" applyProtection="1">
      <alignment horizontal="left" vertical="top"/>
      <protection locked="0"/>
    </xf>
    <xf numFmtId="0" fontId="5" fillId="0" borderId="43" xfId="0" applyFont="1" applyBorder="1" applyAlignment="1" applyProtection="1">
      <alignment horizontal="center"/>
      <protection locked="0"/>
    </xf>
    <xf numFmtId="0" fontId="5" fillId="0" borderId="25" xfId="0" applyFont="1" applyBorder="1" applyAlignment="1" applyProtection="1">
      <alignment horizontal="center"/>
      <protection locked="0"/>
    </xf>
    <xf numFmtId="0" fontId="5" fillId="0" borderId="26" xfId="0" applyFont="1" applyBorder="1" applyAlignment="1" applyProtection="1">
      <alignment horizontal="center"/>
      <protection locked="0"/>
    </xf>
    <xf numFmtId="0" fontId="5" fillId="0" borderId="44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5" fillId="0" borderId="27" xfId="0" applyFont="1" applyBorder="1" applyAlignment="1" applyProtection="1">
      <alignment horizontal="center"/>
      <protection locked="0"/>
    </xf>
    <xf numFmtId="0" fontId="5" fillId="0" borderId="45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30" xfId="0" applyFont="1" applyBorder="1" applyAlignment="1" applyProtection="1">
      <alignment horizontal="center"/>
      <protection locked="0"/>
    </xf>
    <xf numFmtId="0" fontId="1" fillId="0" borderId="39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40" xfId="0" applyFont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locked="0"/>
    </xf>
  </cellXfs>
  <cellStyles count="1">
    <cellStyle name="Standard" xfId="0" builtinId="0"/>
  </cellStyles>
  <dxfs count="3"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2"/>
  <sheetViews>
    <sheetView tabSelected="1" zoomScale="115" zoomScaleNormal="115" workbookViewId="0">
      <selection activeCell="N22" sqref="N22"/>
    </sheetView>
  </sheetViews>
  <sheetFormatPr baseColWidth="10" defaultRowHeight="15" x14ac:dyDescent="0.25"/>
  <cols>
    <col min="1" max="1" width="8.140625" customWidth="1"/>
    <col min="2" max="3" width="8.7109375" customWidth="1"/>
    <col min="4" max="4" width="7.7109375" customWidth="1"/>
    <col min="5" max="5" width="6.7109375" customWidth="1"/>
    <col min="6" max="6" width="11.7109375" customWidth="1"/>
    <col min="7" max="7" width="11.28515625" customWidth="1"/>
    <col min="8" max="8" width="7.7109375" customWidth="1"/>
    <col min="9" max="9" width="12.140625" customWidth="1"/>
    <col min="10" max="10" width="11.7109375" customWidth="1"/>
    <col min="11" max="11" width="8" customWidth="1"/>
    <col min="12" max="12" width="7.85546875" customWidth="1"/>
    <col min="13" max="13" width="12.28515625" customWidth="1"/>
    <col min="14" max="14" width="12.7109375" customWidth="1"/>
    <col min="15" max="15" width="8.28515625" customWidth="1"/>
    <col min="16" max="17" width="8.28515625" style="2" customWidth="1"/>
    <col min="18" max="18" width="8.28515625" style="3" customWidth="1"/>
  </cols>
  <sheetData>
    <row r="1" spans="1:18" ht="28.5" customHeight="1" x14ac:dyDescent="0.25">
      <c r="A1" s="62" t="s">
        <v>36</v>
      </c>
      <c r="B1" s="62"/>
      <c r="C1" s="62"/>
      <c r="D1" s="62"/>
      <c r="E1" s="62"/>
      <c r="F1" s="62"/>
      <c r="G1" s="62"/>
      <c r="H1" s="66"/>
      <c r="I1" s="66"/>
      <c r="J1" s="66"/>
      <c r="K1" s="66"/>
      <c r="L1" s="66"/>
      <c r="M1" s="66"/>
      <c r="N1" s="65"/>
      <c r="O1" s="65"/>
      <c r="P1" s="65"/>
      <c r="Q1" s="65"/>
      <c r="R1" s="65"/>
    </row>
    <row r="2" spans="1:18" ht="12.6" customHeight="1" x14ac:dyDescent="0.25">
      <c r="A2" s="87" t="s">
        <v>0</v>
      </c>
      <c r="B2" s="88"/>
      <c r="C2" s="88"/>
      <c r="D2" s="77"/>
      <c r="E2" s="77"/>
      <c r="F2" s="77"/>
      <c r="G2" s="77"/>
      <c r="H2" s="77"/>
      <c r="I2" s="77"/>
      <c r="J2" s="78"/>
      <c r="K2" s="99"/>
      <c r="L2" s="100"/>
      <c r="M2" s="100"/>
      <c r="N2" s="100"/>
      <c r="O2" s="100"/>
      <c r="P2" s="100"/>
      <c r="Q2" s="100"/>
      <c r="R2" s="101"/>
    </row>
    <row r="3" spans="1:18" ht="12.6" customHeight="1" x14ac:dyDescent="0.25">
      <c r="A3" s="87"/>
      <c r="B3" s="88"/>
      <c r="C3" s="88"/>
      <c r="D3" s="97"/>
      <c r="E3" s="97"/>
      <c r="F3" s="97"/>
      <c r="G3" s="97"/>
      <c r="H3" s="97"/>
      <c r="I3" s="97"/>
      <c r="J3" s="98"/>
      <c r="K3" s="102"/>
      <c r="L3" s="103"/>
      <c r="M3" s="103"/>
      <c r="N3" s="103"/>
      <c r="O3" s="103"/>
      <c r="P3" s="103"/>
      <c r="Q3" s="103"/>
      <c r="R3" s="104"/>
    </row>
    <row r="4" spans="1:18" ht="12.6" customHeight="1" x14ac:dyDescent="0.25">
      <c r="A4" s="87"/>
      <c r="B4" s="88"/>
      <c r="C4" s="88"/>
      <c r="D4" s="79"/>
      <c r="E4" s="79"/>
      <c r="F4" s="79"/>
      <c r="G4" s="79"/>
      <c r="H4" s="79"/>
      <c r="I4" s="79"/>
      <c r="J4" s="80"/>
      <c r="K4" s="102"/>
      <c r="L4" s="103"/>
      <c r="M4" s="103"/>
      <c r="N4" s="103"/>
      <c r="O4" s="103"/>
      <c r="P4" s="103"/>
      <c r="Q4" s="103"/>
      <c r="R4" s="104"/>
    </row>
    <row r="5" spans="1:18" ht="12.6" customHeight="1" x14ac:dyDescent="0.25">
      <c r="A5" s="89" t="s">
        <v>1</v>
      </c>
      <c r="B5" s="90"/>
      <c r="C5" s="90"/>
      <c r="D5" s="77"/>
      <c r="E5" s="77"/>
      <c r="F5" s="77"/>
      <c r="G5" s="77"/>
      <c r="H5" s="77"/>
      <c r="I5" s="77"/>
      <c r="J5" s="78"/>
      <c r="K5" s="102"/>
      <c r="L5" s="103"/>
      <c r="M5" s="103"/>
      <c r="N5" s="103"/>
      <c r="O5" s="103"/>
      <c r="P5" s="103"/>
      <c r="Q5" s="103"/>
      <c r="R5" s="104"/>
    </row>
    <row r="6" spans="1:18" ht="12.6" customHeight="1" x14ac:dyDescent="0.25">
      <c r="A6" s="91"/>
      <c r="B6" s="92"/>
      <c r="C6" s="92"/>
      <c r="D6" s="79"/>
      <c r="E6" s="79"/>
      <c r="F6" s="79"/>
      <c r="G6" s="79"/>
      <c r="H6" s="79"/>
      <c r="I6" s="79"/>
      <c r="J6" s="80"/>
      <c r="K6" s="102"/>
      <c r="L6" s="103"/>
      <c r="M6" s="103"/>
      <c r="N6" s="103"/>
      <c r="O6" s="103"/>
      <c r="P6" s="103"/>
      <c r="Q6" s="103"/>
      <c r="R6" s="104"/>
    </row>
    <row r="7" spans="1:18" ht="12.6" customHeight="1" x14ac:dyDescent="0.25">
      <c r="A7" s="93" t="s">
        <v>2</v>
      </c>
      <c r="B7" s="94"/>
      <c r="C7" s="94"/>
      <c r="D7" s="77"/>
      <c r="E7" s="77"/>
      <c r="F7" s="77"/>
      <c r="G7" s="77"/>
      <c r="H7" s="77"/>
      <c r="I7" s="77"/>
      <c r="J7" s="78"/>
      <c r="K7" s="102"/>
      <c r="L7" s="103"/>
      <c r="M7" s="103"/>
      <c r="N7" s="103"/>
      <c r="O7" s="103"/>
      <c r="P7" s="103"/>
      <c r="Q7" s="103"/>
      <c r="R7" s="104"/>
    </row>
    <row r="8" spans="1:18" ht="12.6" customHeight="1" x14ac:dyDescent="0.25">
      <c r="A8" s="91"/>
      <c r="B8" s="92"/>
      <c r="C8" s="92"/>
      <c r="D8" s="79"/>
      <c r="E8" s="79"/>
      <c r="F8" s="79"/>
      <c r="G8" s="79"/>
      <c r="H8" s="79"/>
      <c r="I8" s="79"/>
      <c r="J8" s="80"/>
      <c r="K8" s="102"/>
      <c r="L8" s="103"/>
      <c r="M8" s="103"/>
      <c r="N8" s="103"/>
      <c r="O8" s="103"/>
      <c r="P8" s="103"/>
      <c r="Q8" s="103"/>
      <c r="R8" s="104"/>
    </row>
    <row r="9" spans="1:18" ht="12.6" customHeight="1" x14ac:dyDescent="0.25">
      <c r="A9" s="93" t="s">
        <v>3</v>
      </c>
      <c r="B9" s="94"/>
      <c r="C9" s="94"/>
      <c r="D9" s="77"/>
      <c r="E9" s="77"/>
      <c r="F9" s="77"/>
      <c r="G9" s="77"/>
      <c r="H9" s="77"/>
      <c r="I9" s="77"/>
      <c r="J9" s="78"/>
      <c r="K9" s="102"/>
      <c r="L9" s="103"/>
      <c r="M9" s="103"/>
      <c r="N9" s="103"/>
      <c r="O9" s="103"/>
      <c r="P9" s="103"/>
      <c r="Q9" s="103"/>
      <c r="R9" s="104"/>
    </row>
    <row r="10" spans="1:18" ht="12.6" customHeight="1" x14ac:dyDescent="0.25">
      <c r="A10" s="91"/>
      <c r="B10" s="92"/>
      <c r="C10" s="92"/>
      <c r="D10" s="79"/>
      <c r="E10" s="79"/>
      <c r="F10" s="79"/>
      <c r="G10" s="79"/>
      <c r="H10" s="79"/>
      <c r="I10" s="79"/>
      <c r="J10" s="80"/>
      <c r="K10" s="102"/>
      <c r="L10" s="103"/>
      <c r="M10" s="103"/>
      <c r="N10" s="103"/>
      <c r="O10" s="103"/>
      <c r="P10" s="103"/>
      <c r="Q10" s="103"/>
      <c r="R10" s="104"/>
    </row>
    <row r="11" spans="1:18" ht="12.6" customHeight="1" x14ac:dyDescent="0.25">
      <c r="A11" s="89" t="s">
        <v>4</v>
      </c>
      <c r="B11" s="90"/>
      <c r="C11" s="90"/>
      <c r="D11" s="81"/>
      <c r="E11" s="77"/>
      <c r="F11" s="77"/>
      <c r="G11" s="77"/>
      <c r="H11" s="77"/>
      <c r="I11" s="77"/>
      <c r="J11" s="78"/>
      <c r="K11" s="102"/>
      <c r="L11" s="103"/>
      <c r="M11" s="103"/>
      <c r="N11" s="103"/>
      <c r="O11" s="103"/>
      <c r="P11" s="103"/>
      <c r="Q11" s="103"/>
      <c r="R11" s="104"/>
    </row>
    <row r="12" spans="1:18" ht="12.6" customHeight="1" thickBot="1" x14ac:dyDescent="0.3">
      <c r="A12" s="95"/>
      <c r="B12" s="96"/>
      <c r="C12" s="96"/>
      <c r="D12" s="82"/>
      <c r="E12" s="82"/>
      <c r="F12" s="82"/>
      <c r="G12" s="82"/>
      <c r="H12" s="82"/>
      <c r="I12" s="82"/>
      <c r="J12" s="83"/>
      <c r="K12" s="105"/>
      <c r="L12" s="106"/>
      <c r="M12" s="106"/>
      <c r="N12" s="106"/>
      <c r="O12" s="106"/>
      <c r="P12" s="106"/>
      <c r="Q12" s="106"/>
      <c r="R12" s="107"/>
    </row>
    <row r="13" spans="1:18" ht="12.6" customHeight="1" x14ac:dyDescent="0.25">
      <c r="A13" s="84" t="s">
        <v>17</v>
      </c>
      <c r="B13" s="85"/>
      <c r="C13" s="85"/>
      <c r="D13" s="85"/>
      <c r="E13" s="85"/>
      <c r="F13" s="85"/>
      <c r="G13" s="86"/>
      <c r="H13" s="84" t="s">
        <v>18</v>
      </c>
      <c r="I13" s="85"/>
      <c r="J13" s="86"/>
      <c r="K13" s="84" t="s">
        <v>19</v>
      </c>
      <c r="L13" s="85"/>
      <c r="M13" s="86"/>
      <c r="N13" s="84" t="s">
        <v>20</v>
      </c>
      <c r="O13" s="85"/>
      <c r="P13" s="85"/>
      <c r="Q13" s="85"/>
      <c r="R13" s="86"/>
    </row>
    <row r="14" spans="1:18" ht="12.6" customHeight="1" x14ac:dyDescent="0.25">
      <c r="A14" s="4">
        <v>1</v>
      </c>
      <c r="B14" s="5">
        <v>2</v>
      </c>
      <c r="C14" s="5">
        <v>3</v>
      </c>
      <c r="D14" s="5">
        <v>4</v>
      </c>
      <c r="E14" s="5">
        <v>5</v>
      </c>
      <c r="F14" s="5">
        <v>6</v>
      </c>
      <c r="G14" s="6">
        <v>7</v>
      </c>
      <c r="H14" s="7">
        <v>8</v>
      </c>
      <c r="I14" s="5">
        <v>9</v>
      </c>
      <c r="J14" s="6">
        <v>10</v>
      </c>
      <c r="K14" s="7">
        <v>11</v>
      </c>
      <c r="L14" s="5">
        <v>12</v>
      </c>
      <c r="M14" s="6">
        <v>13</v>
      </c>
      <c r="N14" s="7">
        <v>14</v>
      </c>
      <c r="O14" s="111">
        <v>15</v>
      </c>
      <c r="P14" s="112"/>
      <c r="Q14" s="112"/>
      <c r="R14" s="113"/>
    </row>
    <row r="15" spans="1:18" ht="58.15" customHeight="1" thickBot="1" x14ac:dyDescent="0.3">
      <c r="A15" s="8" t="s">
        <v>34</v>
      </c>
      <c r="B15" s="9" t="s">
        <v>5</v>
      </c>
      <c r="C15" s="9" t="s">
        <v>6</v>
      </c>
      <c r="D15" s="10" t="s">
        <v>7</v>
      </c>
      <c r="E15" s="10" t="s">
        <v>8</v>
      </c>
      <c r="F15" s="9" t="s">
        <v>9</v>
      </c>
      <c r="G15" s="11" t="s">
        <v>10</v>
      </c>
      <c r="H15" s="12" t="s">
        <v>11</v>
      </c>
      <c r="I15" s="9" t="s">
        <v>12</v>
      </c>
      <c r="J15" s="11" t="s">
        <v>13</v>
      </c>
      <c r="K15" s="12" t="s">
        <v>21</v>
      </c>
      <c r="L15" s="10" t="s">
        <v>14</v>
      </c>
      <c r="M15" s="11" t="s">
        <v>35</v>
      </c>
      <c r="N15" s="12" t="s">
        <v>15</v>
      </c>
      <c r="O15" s="108" t="s">
        <v>33</v>
      </c>
      <c r="P15" s="109"/>
      <c r="Q15" s="109"/>
      <c r="R15" s="110"/>
    </row>
    <row r="16" spans="1:18" ht="13.15" customHeight="1" x14ac:dyDescent="0.25">
      <c r="A16" s="56" t="s">
        <v>16</v>
      </c>
      <c r="B16" s="13"/>
      <c r="C16" s="13"/>
      <c r="D16" s="13"/>
      <c r="E16" s="13"/>
      <c r="F16" s="13"/>
      <c r="G16" s="14"/>
      <c r="H16" s="15"/>
      <c r="I16" s="13"/>
      <c r="J16" s="14"/>
      <c r="K16" s="57">
        <v>0.19</v>
      </c>
      <c r="L16" s="58">
        <v>0</v>
      </c>
      <c r="M16" s="63"/>
      <c r="N16" s="15"/>
      <c r="O16" s="16" t="s">
        <v>37</v>
      </c>
      <c r="P16" s="16" t="s">
        <v>38</v>
      </c>
      <c r="Q16" s="16" t="s">
        <v>40</v>
      </c>
      <c r="R16" s="67" t="s">
        <v>39</v>
      </c>
    </row>
    <row r="17" spans="1:18" ht="14.45" customHeight="1" thickBot="1" x14ac:dyDescent="0.3">
      <c r="A17" s="64" t="s">
        <v>31</v>
      </c>
      <c r="B17" s="59"/>
      <c r="C17" s="52"/>
      <c r="D17" s="41"/>
      <c r="E17" s="54"/>
      <c r="F17" s="39"/>
      <c r="G17" s="44">
        <f>D17*F17</f>
        <v>0</v>
      </c>
      <c r="H17" s="38">
        <v>0</v>
      </c>
      <c r="I17" s="39"/>
      <c r="J17" s="40" t="str">
        <f t="shared" ref="J17:J20" si="0">IF(OR(I17="",H17=""),"",H17*I17)</f>
        <v/>
      </c>
      <c r="K17" s="42">
        <f>IF(J17="",-0.000000000001,$K$16)</f>
        <v>-9.9999999999999998E-13</v>
      </c>
      <c r="L17" s="43">
        <f t="shared" ref="L17:L20" si="1">IF(OR(J17=0,J17=""),0,$L$16)</f>
        <v>0</v>
      </c>
      <c r="M17" s="44">
        <f t="shared" ref="M17" si="2">IF(OR(K17&lt;0,K17=" ",K17="",K17="%",L17="%",J17=""),0,(1+K17)*(1-L17)*J17)</f>
        <v>0</v>
      </c>
      <c r="N17" s="45">
        <f>IF(OR(G17=0,J17=0,J17=""),0.00000000000000001,J17-G17)</f>
        <v>1.0000000000000001E-17</v>
      </c>
      <c r="O17" s="21"/>
      <c r="P17" s="21"/>
      <c r="Q17" s="71"/>
      <c r="R17" s="68"/>
    </row>
    <row r="18" spans="1:18" ht="15.75" thickBot="1" x14ac:dyDescent="0.3">
      <c r="A18" s="15"/>
      <c r="B18" s="51"/>
      <c r="C18" s="52"/>
      <c r="D18" s="17"/>
      <c r="E18" s="55"/>
      <c r="F18" s="18"/>
      <c r="G18" s="31">
        <f t="shared" ref="G18:G20" si="3">D18*F18</f>
        <v>0</v>
      </c>
      <c r="H18" s="20"/>
      <c r="I18" s="18"/>
      <c r="J18" s="19" t="str">
        <f t="shared" si="0"/>
        <v/>
      </c>
      <c r="K18" s="29">
        <f t="shared" ref="K18:K20" si="4">IF(J18="",-0.000000000001,$K$16)</f>
        <v>-9.9999999999999998E-13</v>
      </c>
      <c r="L18" s="30">
        <f t="shared" si="1"/>
        <v>0</v>
      </c>
      <c r="M18" s="31">
        <f t="shared" ref="M18:M19" si="5">IF(OR(K18&lt;0,K18=" ",K18="",K18="%",L18="%",J18=""),0,(1+K18)*(1-L18)*J18)</f>
        <v>0</v>
      </c>
      <c r="N18" s="45">
        <f t="shared" ref="N18:N33" si="6">IF(OR(G18=0,J18=0,J18=""),0.00000000000000001,J18-G18)</f>
        <v>1.0000000000000001E-17</v>
      </c>
      <c r="O18" s="21"/>
      <c r="P18" s="21"/>
      <c r="Q18" s="71"/>
      <c r="R18" s="68"/>
    </row>
    <row r="19" spans="1:18" ht="15.75" thickBot="1" x14ac:dyDescent="0.3">
      <c r="A19" s="15"/>
      <c r="B19" s="51"/>
      <c r="C19" s="52"/>
      <c r="D19" s="17"/>
      <c r="E19" s="55"/>
      <c r="F19" s="18"/>
      <c r="G19" s="31">
        <f t="shared" si="3"/>
        <v>0</v>
      </c>
      <c r="H19" s="20"/>
      <c r="I19" s="18"/>
      <c r="J19" s="19" t="str">
        <f t="shared" si="0"/>
        <v/>
      </c>
      <c r="K19" s="29">
        <f t="shared" si="4"/>
        <v>-9.9999999999999998E-13</v>
      </c>
      <c r="L19" s="30">
        <f t="shared" si="1"/>
        <v>0</v>
      </c>
      <c r="M19" s="31">
        <f t="shared" si="5"/>
        <v>0</v>
      </c>
      <c r="N19" s="45">
        <f t="shared" si="6"/>
        <v>1.0000000000000001E-17</v>
      </c>
      <c r="O19" s="21"/>
      <c r="P19" s="21"/>
      <c r="Q19" s="71"/>
      <c r="R19" s="68"/>
    </row>
    <row r="20" spans="1:18" ht="15.75" thickBot="1" x14ac:dyDescent="0.3">
      <c r="A20" s="15"/>
      <c r="B20" s="51"/>
      <c r="C20" s="52"/>
      <c r="D20" s="17"/>
      <c r="E20" s="55"/>
      <c r="F20" s="18"/>
      <c r="G20" s="31">
        <f t="shared" si="3"/>
        <v>0</v>
      </c>
      <c r="H20" s="20"/>
      <c r="I20" s="18"/>
      <c r="J20" s="19" t="str">
        <f t="shared" si="0"/>
        <v/>
      </c>
      <c r="K20" s="29">
        <f t="shared" si="4"/>
        <v>-9.9999999999999998E-13</v>
      </c>
      <c r="L20" s="30">
        <f t="shared" si="1"/>
        <v>0</v>
      </c>
      <c r="M20" s="31">
        <f t="shared" ref="M20" si="7">IF(OR(K20&lt;0,K20=" ",K20="",K20="%",L20="%",J20=""),0,(1+K20)*(1-L20)*J20)</f>
        <v>0</v>
      </c>
      <c r="N20" s="45">
        <f t="shared" si="6"/>
        <v>1.0000000000000001E-17</v>
      </c>
      <c r="O20" s="21"/>
      <c r="P20" s="21"/>
      <c r="Q20" s="71"/>
      <c r="R20" s="68"/>
    </row>
    <row r="21" spans="1:18" s="3" customFormat="1" ht="15.75" thickBot="1" x14ac:dyDescent="0.3">
      <c r="A21" s="15"/>
      <c r="B21" s="51"/>
      <c r="C21" s="52"/>
      <c r="D21" s="17"/>
      <c r="E21" s="55"/>
      <c r="F21" s="18"/>
      <c r="G21" s="31">
        <f t="shared" ref="G21:G33" si="8">D21*F21</f>
        <v>0</v>
      </c>
      <c r="H21" s="20"/>
      <c r="I21" s="18"/>
      <c r="J21" s="19" t="str">
        <f t="shared" ref="J21:J33" si="9">IF(OR(I21="",H21=""),"",H21*I21)</f>
        <v/>
      </c>
      <c r="K21" s="29">
        <f t="shared" ref="K21:K33" si="10">IF(J21="",-0.000000000001,$K$16)</f>
        <v>-9.9999999999999998E-13</v>
      </c>
      <c r="L21" s="30">
        <f t="shared" ref="L21:L33" si="11">IF(OR(J21=0,J21=""),0,$L$16)</f>
        <v>0</v>
      </c>
      <c r="M21" s="31">
        <f t="shared" ref="M21:M33" si="12">IF(OR(K21&lt;0,K21=" ",K21="",K21="%",L21="%",J21=""),0,(1+K21)*(1-L21)*J21)</f>
        <v>0</v>
      </c>
      <c r="N21" s="45">
        <f t="shared" si="6"/>
        <v>1.0000000000000001E-17</v>
      </c>
      <c r="O21" s="21"/>
      <c r="P21" s="21"/>
      <c r="Q21" s="71"/>
      <c r="R21" s="68"/>
    </row>
    <row r="22" spans="1:18" s="3" customFormat="1" ht="15.75" thickBot="1" x14ac:dyDescent="0.3">
      <c r="A22" s="15"/>
      <c r="B22" s="51"/>
      <c r="C22" s="52"/>
      <c r="D22" s="17"/>
      <c r="E22" s="55"/>
      <c r="F22" s="18"/>
      <c r="G22" s="31">
        <f t="shared" si="8"/>
        <v>0</v>
      </c>
      <c r="H22" s="20"/>
      <c r="I22" s="18"/>
      <c r="J22" s="19" t="str">
        <f t="shared" si="9"/>
        <v/>
      </c>
      <c r="K22" s="29">
        <f t="shared" si="10"/>
        <v>-9.9999999999999998E-13</v>
      </c>
      <c r="L22" s="30">
        <f t="shared" si="11"/>
        <v>0</v>
      </c>
      <c r="M22" s="31">
        <f t="shared" si="12"/>
        <v>0</v>
      </c>
      <c r="N22" s="45">
        <f t="shared" si="6"/>
        <v>1.0000000000000001E-17</v>
      </c>
      <c r="O22" s="21"/>
      <c r="P22" s="21"/>
      <c r="Q22" s="71"/>
      <c r="R22" s="68"/>
    </row>
    <row r="23" spans="1:18" s="3" customFormat="1" ht="15.75" thickBot="1" x14ac:dyDescent="0.3">
      <c r="A23" s="15"/>
      <c r="B23" s="51"/>
      <c r="C23" s="52"/>
      <c r="D23" s="17"/>
      <c r="E23" s="55"/>
      <c r="F23" s="18"/>
      <c r="G23" s="31">
        <f t="shared" ref="G23:G30" si="13">D23*F23</f>
        <v>0</v>
      </c>
      <c r="H23" s="20"/>
      <c r="I23" s="18"/>
      <c r="J23" s="19" t="str">
        <f t="shared" ref="J23:J30" si="14">IF(OR(I23="",H23=""),"",H23*I23)</f>
        <v/>
      </c>
      <c r="K23" s="29">
        <f t="shared" ref="K23:K30" si="15">IF(J23="",-0.000000000001,$K$16)</f>
        <v>-9.9999999999999998E-13</v>
      </c>
      <c r="L23" s="30">
        <f t="shared" ref="L23:L30" si="16">IF(OR(J23=0,J23=""),0,$L$16)</f>
        <v>0</v>
      </c>
      <c r="M23" s="31">
        <f t="shared" ref="M23:M30" si="17">IF(OR(K23&lt;0,K23=" ",K23="",K23="%",L23="%",J23=""),0,(1+K23)*(1-L23)*J23)</f>
        <v>0</v>
      </c>
      <c r="N23" s="45">
        <f t="shared" si="6"/>
        <v>1.0000000000000001E-17</v>
      </c>
      <c r="O23" s="21"/>
      <c r="P23" s="21"/>
      <c r="Q23" s="71"/>
      <c r="R23" s="68"/>
    </row>
    <row r="24" spans="1:18" s="3" customFormat="1" ht="15.75" thickBot="1" x14ac:dyDescent="0.3">
      <c r="A24" s="15"/>
      <c r="B24" s="51"/>
      <c r="C24" s="52"/>
      <c r="D24" s="17"/>
      <c r="E24" s="55"/>
      <c r="F24" s="18"/>
      <c r="G24" s="31">
        <f t="shared" si="13"/>
        <v>0</v>
      </c>
      <c r="H24" s="20"/>
      <c r="I24" s="18"/>
      <c r="J24" s="19" t="str">
        <f t="shared" si="14"/>
        <v/>
      </c>
      <c r="K24" s="29">
        <f t="shared" si="15"/>
        <v>-9.9999999999999998E-13</v>
      </c>
      <c r="L24" s="30">
        <f t="shared" si="16"/>
        <v>0</v>
      </c>
      <c r="M24" s="31">
        <f t="shared" si="17"/>
        <v>0</v>
      </c>
      <c r="N24" s="45">
        <f t="shared" si="6"/>
        <v>1.0000000000000001E-17</v>
      </c>
      <c r="O24" s="21"/>
      <c r="P24" s="21"/>
      <c r="Q24" s="71"/>
      <c r="R24" s="68"/>
    </row>
    <row r="25" spans="1:18" s="3" customFormat="1" ht="15.75" thickBot="1" x14ac:dyDescent="0.3">
      <c r="A25" s="15"/>
      <c r="B25" s="51"/>
      <c r="C25" s="52"/>
      <c r="D25" s="17"/>
      <c r="E25" s="55"/>
      <c r="F25" s="18"/>
      <c r="G25" s="31">
        <f t="shared" si="13"/>
        <v>0</v>
      </c>
      <c r="H25" s="20"/>
      <c r="I25" s="18"/>
      <c r="J25" s="19" t="str">
        <f t="shared" si="14"/>
        <v/>
      </c>
      <c r="K25" s="29">
        <f t="shared" si="15"/>
        <v>-9.9999999999999998E-13</v>
      </c>
      <c r="L25" s="30">
        <f t="shared" si="16"/>
        <v>0</v>
      </c>
      <c r="M25" s="31">
        <f t="shared" si="17"/>
        <v>0</v>
      </c>
      <c r="N25" s="45">
        <f t="shared" si="6"/>
        <v>1.0000000000000001E-17</v>
      </c>
      <c r="O25" s="21"/>
      <c r="P25" s="21"/>
      <c r="Q25" s="71"/>
      <c r="R25" s="68"/>
    </row>
    <row r="26" spans="1:18" s="3" customFormat="1" ht="15.75" thickBot="1" x14ac:dyDescent="0.3">
      <c r="A26" s="15"/>
      <c r="B26" s="51"/>
      <c r="C26" s="52"/>
      <c r="D26" s="17"/>
      <c r="E26" s="55"/>
      <c r="F26" s="18"/>
      <c r="G26" s="31">
        <f t="shared" ref="G26" si="18">D26*F26</f>
        <v>0</v>
      </c>
      <c r="H26" s="20"/>
      <c r="I26" s="18"/>
      <c r="J26" s="19" t="str">
        <f t="shared" ref="J26" si="19">IF(OR(I26="",H26=""),"",H26*I26)</f>
        <v/>
      </c>
      <c r="K26" s="29">
        <f t="shared" ref="K26" si="20">IF(J26="",-0.000000000001,$K$16)</f>
        <v>-9.9999999999999998E-13</v>
      </c>
      <c r="L26" s="30">
        <f t="shared" ref="L26" si="21">IF(OR(J26=0,J26=""),0,$L$16)</f>
        <v>0</v>
      </c>
      <c r="M26" s="31">
        <f t="shared" ref="M26" si="22">IF(OR(K26&lt;0,K26=" ",K26="",K26="%",L26="%",J26=""),0,(1+K26)*(1-L26)*J26)</f>
        <v>0</v>
      </c>
      <c r="N26" s="45">
        <f t="shared" si="6"/>
        <v>1.0000000000000001E-17</v>
      </c>
      <c r="O26" s="21"/>
      <c r="P26" s="21"/>
      <c r="Q26" s="71"/>
      <c r="R26" s="68"/>
    </row>
    <row r="27" spans="1:18" s="3" customFormat="1" ht="15.75" thickBot="1" x14ac:dyDescent="0.3">
      <c r="A27" s="15"/>
      <c r="B27" s="51"/>
      <c r="C27" s="52"/>
      <c r="D27" s="17"/>
      <c r="E27" s="55"/>
      <c r="F27" s="18"/>
      <c r="G27" s="31">
        <f t="shared" si="13"/>
        <v>0</v>
      </c>
      <c r="H27" s="20"/>
      <c r="I27" s="18"/>
      <c r="J27" s="19" t="str">
        <f t="shared" si="14"/>
        <v/>
      </c>
      <c r="K27" s="29">
        <f t="shared" si="15"/>
        <v>-9.9999999999999998E-13</v>
      </c>
      <c r="L27" s="30">
        <f t="shared" si="16"/>
        <v>0</v>
      </c>
      <c r="M27" s="31">
        <f t="shared" si="17"/>
        <v>0</v>
      </c>
      <c r="N27" s="45">
        <f t="shared" si="6"/>
        <v>1.0000000000000001E-17</v>
      </c>
      <c r="O27" s="21"/>
      <c r="P27" s="21"/>
      <c r="Q27" s="71"/>
      <c r="R27" s="68"/>
    </row>
    <row r="28" spans="1:18" s="3" customFormat="1" ht="15.75" thickBot="1" x14ac:dyDescent="0.3">
      <c r="A28" s="15"/>
      <c r="B28" s="51"/>
      <c r="C28" s="52"/>
      <c r="D28" s="17"/>
      <c r="E28" s="55"/>
      <c r="F28" s="18"/>
      <c r="G28" s="31">
        <f t="shared" si="13"/>
        <v>0</v>
      </c>
      <c r="H28" s="20"/>
      <c r="I28" s="18"/>
      <c r="J28" s="19" t="str">
        <f t="shared" si="14"/>
        <v/>
      </c>
      <c r="K28" s="29">
        <f t="shared" si="15"/>
        <v>-9.9999999999999998E-13</v>
      </c>
      <c r="L28" s="30">
        <f t="shared" si="16"/>
        <v>0</v>
      </c>
      <c r="M28" s="31">
        <f t="shared" si="17"/>
        <v>0</v>
      </c>
      <c r="N28" s="45">
        <f t="shared" si="6"/>
        <v>1.0000000000000001E-17</v>
      </c>
      <c r="O28" s="21"/>
      <c r="P28" s="21"/>
      <c r="Q28" s="71"/>
      <c r="R28" s="68"/>
    </row>
    <row r="29" spans="1:18" s="3" customFormat="1" ht="15.75" thickBot="1" x14ac:dyDescent="0.3">
      <c r="A29" s="15"/>
      <c r="B29" s="51"/>
      <c r="C29" s="52"/>
      <c r="D29" s="17"/>
      <c r="E29" s="55"/>
      <c r="F29" s="18"/>
      <c r="G29" s="31">
        <f t="shared" si="13"/>
        <v>0</v>
      </c>
      <c r="H29" s="20"/>
      <c r="I29" s="18"/>
      <c r="J29" s="19" t="str">
        <f t="shared" si="14"/>
        <v/>
      </c>
      <c r="K29" s="29">
        <f t="shared" si="15"/>
        <v>-9.9999999999999998E-13</v>
      </c>
      <c r="L29" s="30">
        <f t="shared" si="16"/>
        <v>0</v>
      </c>
      <c r="M29" s="31">
        <f t="shared" si="17"/>
        <v>0</v>
      </c>
      <c r="N29" s="45">
        <f t="shared" si="6"/>
        <v>1.0000000000000001E-17</v>
      </c>
      <c r="O29" s="21"/>
      <c r="P29" s="21"/>
      <c r="Q29" s="71"/>
      <c r="R29" s="68"/>
    </row>
    <row r="30" spans="1:18" s="3" customFormat="1" ht="15.75" thickBot="1" x14ac:dyDescent="0.3">
      <c r="A30" s="15"/>
      <c r="B30" s="51"/>
      <c r="C30" s="52"/>
      <c r="D30" s="17"/>
      <c r="E30" s="55"/>
      <c r="F30" s="18"/>
      <c r="G30" s="31">
        <f t="shared" si="13"/>
        <v>0</v>
      </c>
      <c r="H30" s="20"/>
      <c r="I30" s="18"/>
      <c r="J30" s="19" t="str">
        <f t="shared" si="14"/>
        <v/>
      </c>
      <c r="K30" s="29">
        <f t="shared" si="15"/>
        <v>-9.9999999999999998E-13</v>
      </c>
      <c r="L30" s="30">
        <f t="shared" si="16"/>
        <v>0</v>
      </c>
      <c r="M30" s="31">
        <f t="shared" si="17"/>
        <v>0</v>
      </c>
      <c r="N30" s="45">
        <f t="shared" si="6"/>
        <v>1.0000000000000001E-17</v>
      </c>
      <c r="O30" s="21"/>
      <c r="P30" s="21"/>
      <c r="Q30" s="71"/>
      <c r="R30" s="68"/>
    </row>
    <row r="31" spans="1:18" s="3" customFormat="1" ht="15.75" thickBot="1" x14ac:dyDescent="0.3">
      <c r="A31" s="15"/>
      <c r="B31" s="51"/>
      <c r="C31" s="52"/>
      <c r="D31" s="17"/>
      <c r="E31" s="55"/>
      <c r="F31" s="18"/>
      <c r="G31" s="31">
        <f t="shared" ref="G31" si="23">D31*F31</f>
        <v>0</v>
      </c>
      <c r="H31" s="20"/>
      <c r="I31" s="18"/>
      <c r="J31" s="19" t="str">
        <f t="shared" ref="J31" si="24">IF(OR(I31="",H31=""),"",H31*I31)</f>
        <v/>
      </c>
      <c r="K31" s="29">
        <f t="shared" ref="K31" si="25">IF(J31="",-0.000000000001,$K$16)</f>
        <v>-9.9999999999999998E-13</v>
      </c>
      <c r="L31" s="30">
        <f t="shared" ref="L31" si="26">IF(OR(J31=0,J31=""),0,$L$16)</f>
        <v>0</v>
      </c>
      <c r="M31" s="31">
        <f t="shared" ref="M31" si="27">IF(OR(K31&lt;0,K31=" ",K31="",K31="%",L31="%",J31=""),0,(1+K31)*(1-L31)*J31)</f>
        <v>0</v>
      </c>
      <c r="N31" s="45">
        <f t="shared" si="6"/>
        <v>1.0000000000000001E-17</v>
      </c>
      <c r="O31" s="21"/>
      <c r="P31" s="21"/>
      <c r="Q31" s="71"/>
      <c r="R31" s="68"/>
    </row>
    <row r="32" spans="1:18" s="3" customFormat="1" ht="15.75" thickBot="1" x14ac:dyDescent="0.3">
      <c r="A32" s="15"/>
      <c r="B32" s="51"/>
      <c r="C32" s="52"/>
      <c r="D32" s="17"/>
      <c r="E32" s="55"/>
      <c r="F32" s="18"/>
      <c r="G32" s="31">
        <f t="shared" si="8"/>
        <v>0</v>
      </c>
      <c r="H32" s="20"/>
      <c r="I32" s="18"/>
      <c r="J32" s="19" t="str">
        <f t="shared" si="9"/>
        <v/>
      </c>
      <c r="K32" s="29">
        <f t="shared" si="10"/>
        <v>-9.9999999999999998E-13</v>
      </c>
      <c r="L32" s="30">
        <f t="shared" si="11"/>
        <v>0</v>
      </c>
      <c r="M32" s="31">
        <f t="shared" si="12"/>
        <v>0</v>
      </c>
      <c r="N32" s="45">
        <f t="shared" si="6"/>
        <v>1.0000000000000001E-17</v>
      </c>
      <c r="O32" s="21"/>
      <c r="P32" s="21"/>
      <c r="Q32" s="71"/>
      <c r="R32" s="68"/>
    </row>
    <row r="33" spans="1:19" s="3" customFormat="1" x14ac:dyDescent="0.25">
      <c r="A33" s="15"/>
      <c r="B33" s="51"/>
      <c r="C33" s="52"/>
      <c r="D33" s="17"/>
      <c r="E33" s="55"/>
      <c r="F33" s="18"/>
      <c r="G33" s="31">
        <f t="shared" si="8"/>
        <v>0</v>
      </c>
      <c r="H33" s="20"/>
      <c r="I33" s="18"/>
      <c r="J33" s="19" t="str">
        <f t="shared" si="9"/>
        <v/>
      </c>
      <c r="K33" s="29">
        <f t="shared" si="10"/>
        <v>-9.9999999999999998E-13</v>
      </c>
      <c r="L33" s="30">
        <f t="shared" si="11"/>
        <v>0</v>
      </c>
      <c r="M33" s="31">
        <f t="shared" si="12"/>
        <v>0</v>
      </c>
      <c r="N33" s="45">
        <f t="shared" si="6"/>
        <v>1.0000000000000001E-17</v>
      </c>
      <c r="O33" s="21"/>
      <c r="P33" s="21"/>
      <c r="Q33" s="71"/>
      <c r="R33" s="68"/>
    </row>
    <row r="34" spans="1:19" ht="13.15" customHeight="1" thickBot="1" x14ac:dyDescent="0.3">
      <c r="A34" s="48" t="s">
        <v>30</v>
      </c>
      <c r="B34" s="49"/>
      <c r="C34" s="49"/>
      <c r="D34" s="49"/>
      <c r="E34" s="49"/>
      <c r="F34" s="50"/>
      <c r="G34" s="27">
        <f>SUM(G17:G33)</f>
        <v>0</v>
      </c>
      <c r="H34" s="26"/>
      <c r="I34" s="28"/>
      <c r="J34" s="27">
        <f>SUM(J17:J33)</f>
        <v>0</v>
      </c>
      <c r="K34" s="35"/>
      <c r="L34" s="36"/>
      <c r="M34" s="37">
        <f>SUM(M17:M33)</f>
        <v>0</v>
      </c>
      <c r="N34" s="53">
        <f>SUM(N17:N33)</f>
        <v>1.6999999999999995E-16</v>
      </c>
      <c r="O34" s="46"/>
      <c r="P34" s="46"/>
      <c r="Q34" s="72"/>
      <c r="R34" s="69"/>
      <c r="S34" s="1"/>
    </row>
    <row r="35" spans="1:19" s="3" customFormat="1" ht="13.15" customHeight="1" x14ac:dyDescent="0.25">
      <c r="A35" s="74" t="s">
        <v>32</v>
      </c>
      <c r="B35" s="75"/>
      <c r="C35" s="75"/>
      <c r="D35" s="75"/>
      <c r="E35" s="75"/>
      <c r="F35" s="76"/>
      <c r="G35" s="22"/>
      <c r="H35" s="23"/>
      <c r="I35" s="24"/>
      <c r="J35" s="22"/>
      <c r="K35" s="32"/>
      <c r="L35" s="33"/>
      <c r="M35" s="34">
        <f>SUM(M16:M33)</f>
        <v>0</v>
      </c>
      <c r="N35" s="47"/>
      <c r="O35" s="25"/>
      <c r="P35" s="25"/>
      <c r="Q35" s="73"/>
      <c r="R35" s="70"/>
      <c r="S35" s="1"/>
    </row>
    <row r="36" spans="1:19" x14ac:dyDescent="0.25">
      <c r="A36" s="61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1"/>
    </row>
    <row r="37" spans="1:19" x14ac:dyDescent="0.25">
      <c r="S37" s="1"/>
    </row>
    <row r="38" spans="1:19" x14ac:dyDescent="0.25">
      <c r="S38" s="1"/>
    </row>
    <row r="39" spans="1:19" x14ac:dyDescent="0.25">
      <c r="S39" s="1"/>
    </row>
    <row r="40" spans="1:19" x14ac:dyDescent="0.25">
      <c r="S40" s="1"/>
    </row>
    <row r="41" spans="1:19" x14ac:dyDescent="0.25">
      <c r="S41" s="1"/>
    </row>
    <row r="42" spans="1:19" x14ac:dyDescent="0.25">
      <c r="S42" s="1"/>
    </row>
  </sheetData>
  <mergeCells count="21">
    <mergeCell ref="K2:R12"/>
    <mergeCell ref="K13:M13"/>
    <mergeCell ref="H13:J13"/>
    <mergeCell ref="N13:R13"/>
    <mergeCell ref="O15:R15"/>
    <mergeCell ref="O14:R14"/>
    <mergeCell ref="D2:J2"/>
    <mergeCell ref="D3:J3"/>
    <mergeCell ref="D4:J4"/>
    <mergeCell ref="D7:J7"/>
    <mergeCell ref="D8:J8"/>
    <mergeCell ref="A2:C4"/>
    <mergeCell ref="A5:C6"/>
    <mergeCell ref="A7:C8"/>
    <mergeCell ref="A9:C10"/>
    <mergeCell ref="A11:C12"/>
    <mergeCell ref="A35:F35"/>
    <mergeCell ref="D5:J6"/>
    <mergeCell ref="D9:J10"/>
    <mergeCell ref="D11:J12"/>
    <mergeCell ref="A13:G13"/>
  </mergeCells>
  <conditionalFormatting sqref="N17:N33">
    <cfRule type="cellIs" dxfId="2" priority="97" stopIfTrue="1" operator="equal">
      <formula>0.00000000000000001</formula>
    </cfRule>
    <cfRule type="cellIs" dxfId="1" priority="98" stopIfTrue="1" operator="lessThan">
      <formula>0</formula>
    </cfRule>
    <cfRule type="cellIs" dxfId="0" priority="99" stopIfTrue="1" operator="greaterThan">
      <formula>0.00000000000000001</formula>
    </cfRule>
  </conditionalFormatting>
  <conditionalFormatting sqref="O17:Q17">
    <cfRule type="expression" priority="149">
      <formula>IF($O$17=#REF!,#REF!,"")</formula>
    </cfRule>
  </conditionalFormatting>
  <conditionalFormatting sqref="R17">
    <cfRule type="expression" priority="1">
      <formula>IF($O$17=#REF!,#REF!,"")</formula>
    </cfRule>
  </conditionalFormatting>
  <pageMargins left="0.31496062992125984" right="0.31496062992125984" top="0.70866141732283472" bottom="0.55118110236220474" header="0.31496062992125984" footer="0.31496062992125984"/>
  <pageSetup paperSize="9" scale="84" fitToHeight="0" orientation="landscape" r:id="rId1"/>
  <headerFooter scaleWithDoc="0">
    <oddHeader>&amp;R&amp;"Arial,Fett"&amp;12 521
&amp;"Arial,Standard"&amp;8(Vergütungszuordnung u. -berechnung)
Stand: 25.02.2020</oddHeader>
    <oddFooter>&amp;R&amp;"Arial,Standard"&amp;8Seite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A10" sqref="A10"/>
    </sheetView>
  </sheetViews>
  <sheetFormatPr baseColWidth="10" defaultColWidth="11.5703125" defaultRowHeight="11.25" x14ac:dyDescent="0.2"/>
  <cols>
    <col min="1" max="1" width="45.85546875" style="1" customWidth="1"/>
    <col min="2" max="16384" width="11.5703125" style="1"/>
  </cols>
  <sheetData>
    <row r="1" spans="1:1" x14ac:dyDescent="0.2">
      <c r="A1" s="1" t="s">
        <v>22</v>
      </c>
    </row>
    <row r="2" spans="1:1" x14ac:dyDescent="0.2">
      <c r="A2" s="1" t="s">
        <v>23</v>
      </c>
    </row>
    <row r="3" spans="1:1" x14ac:dyDescent="0.2">
      <c r="A3" s="1" t="s">
        <v>24</v>
      </c>
    </row>
    <row r="4" spans="1:1" x14ac:dyDescent="0.2">
      <c r="A4" s="1" t="s">
        <v>25</v>
      </c>
    </row>
    <row r="5" spans="1:1" x14ac:dyDescent="0.2">
      <c r="A5" s="1" t="s">
        <v>26</v>
      </c>
    </row>
    <row r="6" spans="1:1" x14ac:dyDescent="0.2">
      <c r="A6" s="1" t="s">
        <v>27</v>
      </c>
    </row>
    <row r="7" spans="1:1" x14ac:dyDescent="0.2">
      <c r="A7" s="1" t="s">
        <v>28</v>
      </c>
    </row>
    <row r="8" spans="1:1" x14ac:dyDescent="0.2">
      <c r="A8" s="1" t="s">
        <v>29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Stand 19.02.2020</vt:lpstr>
      <vt:lpstr>Tabelle2</vt:lpstr>
      <vt:lpstr>Tabelle3</vt:lpstr>
    </vt:vector>
  </TitlesOfParts>
  <Company>Staatsbauverwaltung Bayern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Stahl, Susanne (StBA Schweinfurt)</dc:creator>
  <cp:lastModifiedBy>Löhner, Nina (StBA Schweinfurt)</cp:lastModifiedBy>
  <cp:lastPrinted>2020-02-25T06:05:18Z</cp:lastPrinted>
  <dcterms:created xsi:type="dcterms:W3CDTF">2018-11-28T09:21:00Z</dcterms:created>
  <dcterms:modified xsi:type="dcterms:W3CDTF">2020-02-25T08:06:37Z</dcterms:modified>
</cp:coreProperties>
</file>